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3 - Valorisation programme eau\03_DCE\3.2_DCE_final\"/>
    </mc:Choice>
  </mc:AlternateContent>
  <xr:revisionPtr revIDLastSave="0" documentId="13_ncr:1_{DFC93820-95AA-4601-8A82-56B94EA13A13}" xr6:coauthVersionLast="47" xr6:coauthVersionMax="47" xr10:uidLastSave="{00000000-0000-0000-0000-000000000000}"/>
  <bookViews>
    <workbookView xWindow="28680" yWindow="-120" windowWidth="29040" windowHeight="15720" tabRatio="797" activeTab="1" xr2:uid="{00000000-000D-0000-FFFF-FFFF00000000}"/>
  </bookViews>
  <sheets>
    <sheet name="BDC" sheetId="12" r:id="rId1"/>
    <sheet name="DQ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3" l="1"/>
  <c r="A23" i="13"/>
  <c r="A22" i="13"/>
  <c r="A21" i="13"/>
  <c r="A20" i="13"/>
  <c r="C16" i="13"/>
  <c r="E16" i="13" s="1"/>
  <c r="C17" i="13"/>
  <c r="E17" i="13" s="1"/>
  <c r="C18" i="13"/>
  <c r="E18" i="13" s="1"/>
  <c r="C19" i="13"/>
  <c r="E19" i="13" s="1"/>
  <c r="A19" i="13"/>
  <c r="A18" i="13"/>
  <c r="A17" i="13"/>
  <c r="A16" i="13"/>
  <c r="A15" i="13"/>
  <c r="A14" i="13"/>
  <c r="C15" i="13"/>
  <c r="E15" i="13" s="1"/>
  <c r="D17" i="12"/>
  <c r="D16" i="12"/>
  <c r="D15" i="12"/>
  <c r="D14" i="12"/>
  <c r="D13" i="12"/>
  <c r="D19" i="12"/>
  <c r="C3" i="13"/>
  <c r="B2" i="13"/>
  <c r="D6" i="13"/>
  <c r="D4" i="13"/>
  <c r="C23" i="13"/>
  <c r="C22" i="13"/>
  <c r="D21" i="12"/>
  <c r="E23" i="13" l="1"/>
  <c r="D20" i="12"/>
  <c r="C21" i="13"/>
  <c r="E21" i="13" s="1"/>
  <c r="C14" i="13"/>
  <c r="D12" i="12"/>
  <c r="E14" i="13" l="1"/>
  <c r="E22" i="13"/>
  <c r="E25" i="13" l="1"/>
</calcChain>
</file>

<file path=xl/sharedStrings.xml><?xml version="1.0" encoding="utf-8"?>
<sst xmlns="http://schemas.openxmlformats.org/spreadsheetml/2006/main" count="42" uniqueCount="35">
  <si>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</si>
  <si>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</si>
  <si>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</si>
  <si>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</si>
  <si>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</si>
  <si>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</si>
  <si>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</si>
  <si>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L'ANNEXE FINANCIERE NE DOIT PAS ETRE MODIFIEE SOUS PEINE DE NON PRISE EN COMPTE DE L'OFFRE</t>
  </si>
  <si>
    <t xml:space="preserve">Les prix HT et TTC doivent impérativement être renseignés sous réserve de non prise en compte de votre offre. </t>
  </si>
  <si>
    <r>
      <t xml:space="preserve">
</t>
    </r>
    <r>
      <rPr>
        <sz val="20"/>
        <color theme="2"/>
        <rFont val="Calibri"/>
        <family val="2"/>
      </rPr>
      <t>Bordereau des prix unitaires (B.P.U)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</si>
  <si>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MONTANT T.T.C.</t>
  </si>
  <si>
    <t>MONTANT H.T.</t>
  </si>
  <si>
    <r>
      <t xml:space="preserve">
</t>
    </r>
    <r>
      <rPr>
        <sz val="20"/>
        <color theme="2"/>
        <rFont val="Calibri"/>
        <family val="2"/>
      </rPr>
      <t>Détail Quantitatif Estimatif (D.Q.E)
et récapitulatif du marché</t>
    </r>
    <r>
      <rPr>
        <sz val="14"/>
        <color theme="2"/>
        <rFont val="Calibri"/>
        <family val="2"/>
      </rPr>
      <t xml:space="preserve">
 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</si>
  <si>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</si>
  <si>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unitaire H.T.</t>
  </si>
  <si>
    <t>Montant estimatif total des prestations à prix unitaires en H.T.</t>
  </si>
  <si>
    <t>Prestations unitaires à bons de commande :</t>
  </si>
  <si>
    <t>A renseigner</t>
  </si>
  <si>
    <t>LOT 2</t>
  </si>
  <si>
    <t>Prestations à prix unitaires à bons de commande</t>
  </si>
  <si>
    <t>Unité d’œuvre 1 : Contenus graphiques</t>
  </si>
  <si>
    <t>UO 1.1 : Création fiche / programme évènementiel</t>
  </si>
  <si>
    <t>UO 1.2 : Création guide</t>
  </si>
  <si>
    <t>UO 3.1 : Vidéo</t>
  </si>
  <si>
    <t xml:space="preserve">UO 3.2 : Vidéo motion design </t>
  </si>
  <si>
    <t>UO 3.3 : Mise à jour-retouche</t>
  </si>
  <si>
    <t>UO 2.1 : Création infographie</t>
  </si>
  <si>
    <t>UO 2.2 : Création kakémonos</t>
  </si>
  <si>
    <t>UO 2.3 : Création affiche ou flyer</t>
  </si>
  <si>
    <t xml:space="preserve">UO 2.4 : Mise à jour </t>
  </si>
  <si>
    <t>Quantités estimatives sur la durée maximale du marché (2 ans)</t>
  </si>
  <si>
    <t>Montant total estimatif des prestations à bon de commandes sur 2 ans H.T.</t>
  </si>
  <si>
    <t>Montant total estimatif des prestations à bon de commandes sur 2 ans T.T.C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</si>
  <si>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 xml:space="preserve">20255223
</t>
    </r>
  </si>
  <si>
    <t>Unité d’œuvre 2 : Contenus vidéos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</si>
</sst>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Calibri"/>
      <family val="2"/>
    </font>
    <font>
      <sz val="20"/>
      <color theme="2"/>
      <name val="Calibri"/>
      <family val="2"/>
    </font>
    <font>
      <i/>
      <sz val="14"/>
      <color theme="2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color theme="0"/>
      <name val="Calibri"/>
      <family val="2"/>
    </font>
    <font>
      <sz val="14"/>
      <color theme="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/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 style="dotted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/>
      <top style="dotted">
        <color theme="2"/>
      </top>
      <bottom/>
      <diagonal/>
    </border>
    <border>
      <left/>
      <right/>
      <top style="medium">
        <color theme="8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8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theme="8" tint="-0.49998474074526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theme="2"/>
      </bottom>
      <diagonal/>
    </border>
    <border>
      <left style="thin">
        <color theme="2"/>
      </left>
      <right style="thin">
        <color indexed="64"/>
      </right>
      <top/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hair">
        <color indexed="64"/>
      </bottom>
      <diagonal/>
    </border>
    <border>
      <left/>
      <right style="thin">
        <color theme="2"/>
      </right>
      <top style="thin">
        <color theme="2"/>
      </top>
      <bottom style="hair">
        <color indexed="64"/>
      </bottom>
      <diagonal/>
    </border>
    <border>
      <left style="thin">
        <color theme="2"/>
      </left>
      <right/>
      <top/>
      <bottom style="hair">
        <color indexed="64"/>
      </bottom>
      <diagonal/>
    </border>
    <border>
      <left/>
      <right style="thin">
        <color theme="2"/>
      </right>
      <top/>
      <bottom style="hair">
        <color indexed="64"/>
      </bottom>
      <diagonal/>
    </border>
    <border>
      <left style="thin">
        <color theme="2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2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2"/>
      </right>
      <top style="dotted">
        <color theme="2"/>
      </top>
      <bottom style="dotted">
        <color theme="2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theme="3"/>
      </top>
      <bottom/>
      <diagonal/>
    </border>
    <border>
      <left/>
      <right/>
      <top style="thin">
        <color rgb="FFFF0000"/>
      </top>
      <bottom/>
      <diagonal/>
    </border>
    <border>
      <left style="thin">
        <color theme="2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theme="2"/>
      </right>
      <top/>
      <bottom style="dotted">
        <color theme="2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1" fillId="0" borderId="0"/>
  </cellStyleXfs>
  <cellXfs count="79">
    <xf numFmtId="0" fontId="0" fillId="0" borderId="0" xfId="0"/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 indent="4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left" vertical="center" wrapText="1" indent="4"/>
    </xf>
    <xf numFmtId="0" fontId="5" fillId="2" borderId="2" xfId="0" applyFont="1" applyFill="1" applyBorder="1" applyAlignment="1">
      <alignment vertical="center" wrapText="1"/>
    </xf>
    <xf numFmtId="0" fontId="17" fillId="4" borderId="12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right" vertical="center" wrapText="1"/>
    </xf>
    <xf numFmtId="164" fontId="1" fillId="2" borderId="7" xfId="0" applyNumberFormat="1" applyFont="1" applyFill="1" applyBorder="1" applyAlignment="1">
      <alignment vertical="center"/>
    </xf>
    <xf numFmtId="0" fontId="17" fillId="4" borderId="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4" fillId="6" borderId="20" xfId="0" applyNumberFormat="1" applyFont="1" applyFill="1" applyBorder="1" applyAlignment="1">
      <alignment vertical="center"/>
    </xf>
    <xf numFmtId="0" fontId="17" fillId="4" borderId="0" xfId="0" applyFont="1" applyFill="1" applyAlignment="1">
      <alignment horizontal="left" vertical="center" wrapText="1"/>
    </xf>
    <xf numFmtId="0" fontId="17" fillId="4" borderId="18" xfId="0" applyFont="1" applyFill="1" applyBorder="1" applyAlignment="1">
      <alignment horizontal="left" vertical="center" wrapText="1"/>
    </xf>
    <xf numFmtId="0" fontId="0" fillId="0" borderId="25" xfId="0" applyBorder="1"/>
    <xf numFmtId="164" fontId="4" fillId="2" borderId="24" xfId="1" applyNumberFormat="1" applyFont="1" applyFill="1" applyBorder="1" applyAlignment="1">
      <alignment horizontal="center" vertical="center" wrapText="1"/>
    </xf>
    <xf numFmtId="164" fontId="1" fillId="2" borderId="30" xfId="0" applyNumberFormat="1" applyFont="1" applyFill="1" applyBorder="1" applyAlignment="1">
      <alignment vertical="center"/>
    </xf>
    <xf numFmtId="164" fontId="4" fillId="6" borderId="37" xfId="0" applyNumberFormat="1" applyFont="1" applyFill="1" applyBorder="1" applyAlignment="1">
      <alignment vertical="center"/>
    </xf>
    <xf numFmtId="0" fontId="1" fillId="5" borderId="38" xfId="0" applyFont="1" applyFill="1" applyBorder="1" applyAlignment="1">
      <alignment horizontal="center" vertical="center"/>
    </xf>
    <xf numFmtId="0" fontId="0" fillId="0" borderId="0" xfId="0" applyBorder="1"/>
    <xf numFmtId="164" fontId="1" fillId="2" borderId="19" xfId="0" applyNumberFormat="1" applyFont="1" applyFill="1" applyBorder="1" applyAlignment="1">
      <alignment vertical="center"/>
    </xf>
    <xf numFmtId="0" fontId="17" fillId="4" borderId="43" xfId="0" applyFont="1" applyFill="1" applyBorder="1" applyAlignment="1">
      <alignment horizontal="left" vertical="center" wrapText="1"/>
    </xf>
    <xf numFmtId="0" fontId="1" fillId="5" borderId="44" xfId="0" applyFont="1" applyFill="1" applyBorder="1" applyAlignment="1">
      <alignment horizontal="center" vertical="center"/>
    </xf>
    <xf numFmtId="0" fontId="1" fillId="5" borderId="46" xfId="0" applyFont="1" applyFill="1" applyBorder="1" applyAlignment="1">
      <alignment horizontal="center" vertical="center"/>
    </xf>
    <xf numFmtId="164" fontId="4" fillId="6" borderId="45" xfId="0" applyNumberFormat="1" applyFont="1" applyFill="1" applyBorder="1" applyAlignment="1">
      <alignment vertical="center"/>
    </xf>
    <xf numFmtId="0" fontId="1" fillId="5" borderId="47" xfId="0" applyFont="1" applyFill="1" applyBorder="1" applyAlignment="1">
      <alignment horizontal="center" vertical="center"/>
    </xf>
    <xf numFmtId="0" fontId="1" fillId="5" borderId="48" xfId="0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164" fontId="4" fillId="2" borderId="50" xfId="1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3" xfId="3" xr:uid="{00000000-0005-0000-0000-000003000000}"/>
    <cellStyle name="Pourcentage 2" xfId="2" xr:uid="{00000000-0005-0000-0000-000005000000}"/>
  </cellStyles>
  <dxfs count="0"/>
  <tableStyles count="0" defaultTableStyle="TableStyleMedium2" defaultPivotStyle="PivotStyleLight16"/>
  <colors>
    <mruColors>
      <color rgb="FFF52727"/>
      <color rgb="FFEB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1</xdr:col>
      <xdr:colOff>1654467</xdr:colOff>
      <xdr:row>6</xdr:row>
      <xdr:rowOff>295275</xdr:rowOff>
    </xdr:to>
    <xdr:pic>
      <xdr:nvPicPr>
        <xdr:cNvPr id="4" name="Image 3" descr="illutration 6juin.jpg">
          <a:extLst>
            <a:ext uri="{FF2B5EF4-FFF2-40B4-BE49-F238E27FC236}">
              <a16:creationId xmlns:a16="http://schemas.microsoft.com/office/drawing/2014/main" id="{901670CC-6DEB-4DAA-B5B0-568CA1E3F7AA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38808"/>
          <a:ext cx="2568867" cy="11948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142875</xdr:colOff>
      <xdr:row>1</xdr:row>
      <xdr:rowOff>419100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613FE80-E681-4C13-864D-CD6840FF5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57275" cy="1162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117695</xdr:rowOff>
    </xdr:from>
    <xdr:to>
      <xdr:col>1</xdr:col>
      <xdr:colOff>1645413</xdr:colOff>
      <xdr:row>6</xdr:row>
      <xdr:rowOff>276225</xdr:rowOff>
    </xdr:to>
    <xdr:pic>
      <xdr:nvPicPr>
        <xdr:cNvPr id="4" name="Image 3" descr="illutration 6juin.jpg">
          <a:extLst>
            <a:ext uri="{FF2B5EF4-FFF2-40B4-BE49-F238E27FC236}">
              <a16:creationId xmlns:a16="http://schemas.microsoft.com/office/drawing/2014/main" id="{F90CA82C-18AC-406F-8D0D-2D1ECB96C973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75020"/>
          <a:ext cx="2559813" cy="11015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390525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A3ABFA1-28B8-4961-963E-D0B018DBF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971550" cy="1133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AA82-D7E5-491A-9BE2-802C5FC225DF}">
  <dimension ref="A1:D21"/>
  <sheetViews>
    <sheetView topLeftCell="A8" workbookViewId="0">
      <selection activeCell="G19" sqref="G19"/>
    </sheetView>
  </sheetViews>
  <sheetFormatPr baseColWidth="10" defaultRowHeight="12.5" x14ac:dyDescent="0.25"/>
  <cols>
    <col min="1" max="1" width="13.7265625" customWidth="1"/>
    <col min="2" max="2" width="29.453125" customWidth="1"/>
    <col min="3" max="4" width="27.7265625" customWidth="1"/>
  </cols>
  <sheetData>
    <row r="1" spans="1:4" ht="59.15" customHeight="1" x14ac:dyDescent="0.25">
      <c r="A1" s="5"/>
      <c r="B1" s="41" t="s">
        <v>9</v>
      </c>
      <c r="C1" s="41"/>
      <c r="D1" s="41"/>
    </row>
    <row r="2" spans="1:4" ht="36" customHeight="1" x14ac:dyDescent="0.25">
      <c r="A2" s="5"/>
      <c r="B2" s="42" t="s">
        <v>33</v>
      </c>
      <c r="C2" s="42"/>
      <c r="D2" s="42"/>
    </row>
    <row r="3" spans="1:4" ht="25" customHeight="1" x14ac:dyDescent="0.25">
      <c r="A3" s="1"/>
      <c r="B3" s="1"/>
      <c r="C3" s="48" t="s">
        <v>18</v>
      </c>
      <c r="D3" s="48"/>
    </row>
    <row r="4" spans="1:4" ht="25" customHeight="1" x14ac:dyDescent="0.25">
      <c r="A4" s="1"/>
      <c r="B4" s="1"/>
      <c r="C4" s="6" t="s">
        <v>0</v>
      </c>
      <c r="D4" s="7" t="s">
        <v>17</v>
      </c>
    </row>
    <row r="5" spans="1:4" ht="25" customHeight="1" x14ac:dyDescent="0.25">
      <c r="A5" s="1"/>
      <c r="B5" s="1"/>
      <c r="C5" s="8" t="s">
        <v>2</v>
      </c>
      <c r="D5" s="9" t="s">
        <v>3</v>
      </c>
    </row>
    <row r="6" spans="1:4" ht="27.75" customHeight="1" x14ac:dyDescent="0.25">
      <c r="A6" s="1"/>
      <c r="B6" s="1"/>
      <c r="C6" s="8" t="s">
        <v>4</v>
      </c>
      <c r="D6" s="9" t="s">
        <v>1</v>
      </c>
    </row>
    <row r="7" spans="1:4" ht="30.75" customHeight="1" x14ac:dyDescent="0.25">
      <c r="A7" s="2"/>
      <c r="B7" s="10"/>
      <c r="C7" s="4" t="s">
        <v>5</v>
      </c>
      <c r="D7" s="3" t="s">
        <v>6</v>
      </c>
    </row>
    <row r="8" spans="1:4" ht="25" customHeight="1" x14ac:dyDescent="0.25">
      <c r="A8" s="46" t="s">
        <v>7</v>
      </c>
      <c r="B8" s="46"/>
      <c r="C8" s="46"/>
      <c r="D8" s="46"/>
    </row>
    <row r="9" spans="1:4" ht="25" customHeight="1" x14ac:dyDescent="0.25">
      <c r="A9" s="47" t="s">
        <v>8</v>
      </c>
      <c r="B9" s="47"/>
      <c r="C9" s="47"/>
      <c r="D9" s="47"/>
    </row>
    <row r="10" spans="1:4" ht="37" customHeight="1" x14ac:dyDescent="0.25">
      <c r="A10" s="43" t="s">
        <v>16</v>
      </c>
      <c r="B10" s="44"/>
      <c r="C10" s="44"/>
      <c r="D10" s="45"/>
    </row>
    <row r="11" spans="1:4" ht="30" customHeight="1" x14ac:dyDescent="0.25">
      <c r="A11" s="37" t="s">
        <v>20</v>
      </c>
      <c r="B11" s="38"/>
      <c r="C11" s="11" t="s">
        <v>11</v>
      </c>
      <c r="D11" s="11" t="s">
        <v>10</v>
      </c>
    </row>
    <row r="12" spans="1:4" ht="30" customHeight="1" x14ac:dyDescent="0.25">
      <c r="A12" s="36" t="s">
        <v>21</v>
      </c>
      <c r="B12" s="36"/>
      <c r="C12" s="12">
        <v>0</v>
      </c>
      <c r="D12" s="13">
        <f t="shared" ref="D12:D17" si="0">C12*1.2</f>
        <v>0</v>
      </c>
    </row>
    <row r="13" spans="1:4" ht="30" customHeight="1" x14ac:dyDescent="0.25">
      <c r="A13" s="34" t="s">
        <v>22</v>
      </c>
      <c r="B13" s="35"/>
      <c r="C13" s="12">
        <v>0</v>
      </c>
      <c r="D13" s="13">
        <f t="shared" si="0"/>
        <v>0</v>
      </c>
    </row>
    <row r="14" spans="1:4" ht="30" customHeight="1" x14ac:dyDescent="0.25">
      <c r="A14" s="34" t="s">
        <v>26</v>
      </c>
      <c r="B14" s="35"/>
      <c r="C14" s="12">
        <v>0</v>
      </c>
      <c r="D14" s="13">
        <f t="shared" si="0"/>
        <v>0</v>
      </c>
    </row>
    <row r="15" spans="1:4" ht="30" customHeight="1" x14ac:dyDescent="0.25">
      <c r="A15" s="34" t="s">
        <v>27</v>
      </c>
      <c r="B15" s="35"/>
      <c r="C15" s="12">
        <v>0</v>
      </c>
      <c r="D15" s="13">
        <f t="shared" si="0"/>
        <v>0</v>
      </c>
    </row>
    <row r="16" spans="1:4" ht="30" customHeight="1" x14ac:dyDescent="0.25">
      <c r="A16" s="34" t="s">
        <v>28</v>
      </c>
      <c r="B16" s="35"/>
      <c r="C16" s="12">
        <v>0</v>
      </c>
      <c r="D16" s="13">
        <f t="shared" si="0"/>
        <v>0</v>
      </c>
    </row>
    <row r="17" spans="1:4" ht="30" customHeight="1" x14ac:dyDescent="0.25">
      <c r="A17" s="34" t="s">
        <v>29</v>
      </c>
      <c r="B17" s="35"/>
      <c r="C17" s="12">
        <v>0</v>
      </c>
      <c r="D17" s="13">
        <f t="shared" si="0"/>
        <v>0</v>
      </c>
    </row>
    <row r="18" spans="1:4" ht="30" customHeight="1" x14ac:dyDescent="0.25">
      <c r="A18" s="39" t="s">
        <v>34</v>
      </c>
      <c r="B18" s="40"/>
      <c r="C18" s="14" t="s">
        <v>11</v>
      </c>
      <c r="D18" s="14" t="s">
        <v>10</v>
      </c>
    </row>
    <row r="19" spans="1:4" ht="30" customHeight="1" x14ac:dyDescent="0.25">
      <c r="A19" s="36" t="s">
        <v>23</v>
      </c>
      <c r="B19" s="36"/>
      <c r="C19" s="12">
        <v>0</v>
      </c>
      <c r="D19" s="13">
        <f>C19*1.2</f>
        <v>0</v>
      </c>
    </row>
    <row r="20" spans="1:4" ht="30" customHeight="1" x14ac:dyDescent="0.25">
      <c r="A20" s="34" t="s">
        <v>24</v>
      </c>
      <c r="B20" s="35"/>
      <c r="C20" s="12">
        <v>0</v>
      </c>
      <c r="D20" s="13">
        <f>C20*1.2</f>
        <v>0</v>
      </c>
    </row>
    <row r="21" spans="1:4" ht="30" customHeight="1" x14ac:dyDescent="0.25">
      <c r="A21" s="34" t="s">
        <v>25</v>
      </c>
      <c r="B21" s="35"/>
      <c r="C21" s="12">
        <v>0</v>
      </c>
      <c r="D21" s="13">
        <f>C21*1.2</f>
        <v>0</v>
      </c>
    </row>
  </sheetData>
  <mergeCells count="17">
    <mergeCell ref="B1:D1"/>
    <mergeCell ref="B2:D2"/>
    <mergeCell ref="A10:D10"/>
    <mergeCell ref="A8:D8"/>
    <mergeCell ref="A9:D9"/>
    <mergeCell ref="C3:D3"/>
    <mergeCell ref="A16:B16"/>
    <mergeCell ref="A20:B20"/>
    <mergeCell ref="A21:B21"/>
    <mergeCell ref="A12:B12"/>
    <mergeCell ref="A11:B11"/>
    <mergeCell ref="A18:B18"/>
    <mergeCell ref="A19:B19"/>
    <mergeCell ref="A13:B13"/>
    <mergeCell ref="A14:B14"/>
    <mergeCell ref="A15:B15"/>
    <mergeCell ref="A17:B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8A5F7-9146-4363-BB74-E5563022EE40}">
  <dimension ref="A1:G25"/>
  <sheetViews>
    <sheetView tabSelected="1" topLeftCell="A11" workbookViewId="0">
      <selection activeCell="H22" sqref="H22"/>
    </sheetView>
  </sheetViews>
  <sheetFormatPr baseColWidth="10" defaultRowHeight="12.5" x14ac:dyDescent="0.25"/>
  <cols>
    <col min="1" max="1" width="13.7265625" customWidth="1"/>
    <col min="2" max="2" width="59.7265625" customWidth="1"/>
    <col min="3" max="5" width="20.7265625" customWidth="1"/>
  </cols>
  <sheetData>
    <row r="1" spans="1:5" ht="59.15" customHeight="1" x14ac:dyDescent="0.25">
      <c r="A1" s="5"/>
      <c r="B1" s="41" t="s">
        <v>12</v>
      </c>
      <c r="C1" s="41"/>
      <c r="D1" s="41"/>
      <c r="E1" s="41"/>
    </row>
    <row r="2" spans="1:5" ht="41.25" customHeight="1" x14ac:dyDescent="0.25">
      <c r="A2" s="5"/>
      <c r="B2" s="49" t="str">
        <f>BDC!B2</f>
        <v xml:space="preserve">Consultation n° 20255223
</v>
      </c>
      <c r="C2" s="49"/>
      <c r="D2" s="49"/>
      <c r="E2" s="49"/>
    </row>
    <row r="3" spans="1:5" ht="25" customHeight="1" x14ac:dyDescent="0.25">
      <c r="A3" s="1"/>
      <c r="B3" s="1"/>
      <c r="C3" s="56" t="str">
        <f>BDC!C3</f>
        <v>LOT 2</v>
      </c>
      <c r="D3" s="56"/>
      <c r="E3" s="56"/>
    </row>
    <row r="4" spans="1:5" ht="25" customHeight="1" x14ac:dyDescent="0.25">
      <c r="A4" s="1"/>
      <c r="B4" s="1"/>
      <c r="C4" s="50" t="s">
        <v>0</v>
      </c>
      <c r="D4" s="51" t="str">
        <f>BDC!D4</f>
        <v>A renseigner</v>
      </c>
      <c r="E4" s="51"/>
    </row>
    <row r="5" spans="1:5" ht="25" customHeight="1" x14ac:dyDescent="0.25">
      <c r="A5" s="1"/>
      <c r="B5" s="1"/>
      <c r="C5" s="50"/>
      <c r="D5" s="51"/>
      <c r="E5" s="51"/>
    </row>
    <row r="6" spans="1:5" ht="25" customHeight="1" x14ac:dyDescent="0.25">
      <c r="A6" s="1"/>
      <c r="B6" s="1"/>
      <c r="C6" s="52" t="s">
        <v>2</v>
      </c>
      <c r="D6" s="54" t="str">
        <f>BDC!D5</f>
        <v>oui / non</v>
      </c>
      <c r="E6" s="54"/>
    </row>
    <row r="7" spans="1:5" ht="25" customHeight="1" x14ac:dyDescent="0.25">
      <c r="A7" s="2"/>
      <c r="B7" s="10"/>
      <c r="C7" s="53"/>
      <c r="D7" s="55"/>
      <c r="E7" s="55"/>
    </row>
    <row r="8" spans="1:5" ht="25" customHeight="1" x14ac:dyDescent="0.25">
      <c r="A8" s="46" t="s">
        <v>7</v>
      </c>
      <c r="B8" s="46"/>
      <c r="C8" s="46"/>
      <c r="D8" s="46"/>
      <c r="E8" s="46"/>
    </row>
    <row r="9" spans="1:5" ht="25" customHeight="1" x14ac:dyDescent="0.25">
      <c r="A9" s="46" t="s">
        <v>8</v>
      </c>
      <c r="B9" s="46"/>
      <c r="C9" s="46"/>
      <c r="D9" s="46"/>
      <c r="E9" s="46"/>
    </row>
    <row r="10" spans="1:5" ht="25" customHeight="1" x14ac:dyDescent="0.25">
      <c r="A10" s="57" t="s">
        <v>13</v>
      </c>
      <c r="B10" s="57"/>
      <c r="C10" s="57"/>
      <c r="D10" s="57"/>
      <c r="E10" s="57"/>
    </row>
    <row r="11" spans="1:5" ht="25" customHeight="1" x14ac:dyDescent="0.25">
      <c r="A11" s="58"/>
      <c r="B11" s="58"/>
      <c r="C11" s="58"/>
      <c r="D11" s="58"/>
      <c r="E11" s="58"/>
    </row>
    <row r="12" spans="1:5" ht="39" x14ac:dyDescent="0.25">
      <c r="A12" s="65" t="s">
        <v>19</v>
      </c>
      <c r="B12" s="66"/>
      <c r="C12" s="15" t="s">
        <v>14</v>
      </c>
      <c r="D12" s="15" t="s">
        <v>30</v>
      </c>
      <c r="E12" s="15" t="s">
        <v>15</v>
      </c>
    </row>
    <row r="13" spans="1:5" ht="30" customHeight="1" x14ac:dyDescent="0.25">
      <c r="A13" s="75" t="s">
        <v>20</v>
      </c>
      <c r="B13" s="76"/>
      <c r="C13" s="17"/>
      <c r="D13" s="17"/>
      <c r="E13" s="18"/>
    </row>
    <row r="14" spans="1:5" ht="30" customHeight="1" x14ac:dyDescent="0.25">
      <c r="A14" s="67" t="str">
        <f>BDC!A12</f>
        <v>UO 1.1 : Création fiche / programme évènementiel</v>
      </c>
      <c r="B14" s="68"/>
      <c r="C14" s="25">
        <f>BDC!C12</f>
        <v>0</v>
      </c>
      <c r="D14" s="28">
        <v>200</v>
      </c>
      <c r="E14" s="29">
        <f>D14*C14</f>
        <v>0</v>
      </c>
    </row>
    <row r="15" spans="1:5" ht="30" customHeight="1" x14ac:dyDescent="0.25">
      <c r="A15" s="67" t="str">
        <f>BDC!A13</f>
        <v>UO 1.2 : Création guide</v>
      </c>
      <c r="B15" s="68"/>
      <c r="C15" s="25">
        <f>BDC!C13</f>
        <v>0</v>
      </c>
      <c r="D15" s="30">
        <v>12</v>
      </c>
      <c r="E15" s="22">
        <f>D15*C15</f>
        <v>0</v>
      </c>
    </row>
    <row r="16" spans="1:5" ht="30" customHeight="1" x14ac:dyDescent="0.25">
      <c r="A16" s="67" t="str">
        <f>BDC!A14</f>
        <v>UO 2.1 : Création infographie</v>
      </c>
      <c r="B16" s="68"/>
      <c r="C16" s="25">
        <f>BDC!C14</f>
        <v>0</v>
      </c>
      <c r="D16" s="31">
        <v>16</v>
      </c>
      <c r="E16" s="16">
        <f t="shared" ref="E16:E19" si="0">D16*C16</f>
        <v>0</v>
      </c>
    </row>
    <row r="17" spans="1:7" ht="30" customHeight="1" x14ac:dyDescent="0.25">
      <c r="A17" s="73" t="str">
        <f>BDC!A15</f>
        <v>UO 2.2 : Création kakémonos</v>
      </c>
      <c r="B17" s="74"/>
      <c r="C17" s="25">
        <f>BDC!C15</f>
        <v>0</v>
      </c>
      <c r="D17" s="30">
        <v>4</v>
      </c>
      <c r="E17" s="22">
        <f t="shared" si="0"/>
        <v>0</v>
      </c>
    </row>
    <row r="18" spans="1:7" ht="30" customHeight="1" x14ac:dyDescent="0.25">
      <c r="A18" s="73" t="str">
        <f>BDC!A16</f>
        <v>UO 2.3 : Création affiche ou flyer</v>
      </c>
      <c r="B18" s="74"/>
      <c r="C18" s="25">
        <f>BDC!C16</f>
        <v>0</v>
      </c>
      <c r="D18" s="30">
        <v>10</v>
      </c>
      <c r="E18" s="22">
        <f t="shared" si="0"/>
        <v>0</v>
      </c>
    </row>
    <row r="19" spans="1:7" ht="30" customHeight="1" x14ac:dyDescent="0.25">
      <c r="A19" s="73" t="str">
        <f>BDC!A17</f>
        <v xml:space="preserve">UO 2.4 : Mise à jour </v>
      </c>
      <c r="B19" s="74"/>
      <c r="C19" s="25">
        <f>BDC!C17</f>
        <v>0</v>
      </c>
      <c r="D19" s="32">
        <v>10</v>
      </c>
      <c r="E19" s="22">
        <f t="shared" si="0"/>
        <v>0</v>
      </c>
    </row>
    <row r="20" spans="1:7" ht="30" customHeight="1" x14ac:dyDescent="0.25">
      <c r="A20" s="77" t="str">
        <f>BDC!A18</f>
        <v>Unité d’œuvre 2 : Contenus vidéos</v>
      </c>
      <c r="B20" s="78"/>
      <c r="C20" s="17"/>
      <c r="D20" s="26"/>
      <c r="E20" s="18"/>
    </row>
    <row r="21" spans="1:7" ht="30" customHeight="1" x14ac:dyDescent="0.25">
      <c r="A21" s="69" t="str">
        <f>BDC!A19</f>
        <v>UO 3.1 : Vidéo</v>
      </c>
      <c r="B21" s="70"/>
      <c r="C21" s="21">
        <f>BDC!C19</f>
        <v>0</v>
      </c>
      <c r="D21" s="27">
        <v>16</v>
      </c>
      <c r="E21" s="16">
        <f>D21*C21</f>
        <v>0</v>
      </c>
    </row>
    <row r="22" spans="1:7" ht="30" customHeight="1" x14ac:dyDescent="0.25">
      <c r="A22" s="63" t="str">
        <f>BDC!A20</f>
        <v xml:space="preserve">UO 3.2 : Vidéo motion design </v>
      </c>
      <c r="B22" s="64"/>
      <c r="C22" s="21">
        <f>BDC!C20</f>
        <v>0</v>
      </c>
      <c r="D22" s="23">
        <v>4</v>
      </c>
      <c r="E22" s="22">
        <f>D22*C22</f>
        <v>0</v>
      </c>
    </row>
    <row r="23" spans="1:7" ht="30" customHeight="1" thickBot="1" x14ac:dyDescent="0.3">
      <c r="A23" s="61" t="str">
        <f>BDC!A21</f>
        <v>UO 3.3 : Mise à jour-retouche</v>
      </c>
      <c r="B23" s="62"/>
      <c r="C23" s="21">
        <f>BDC!C21</f>
        <v>0</v>
      </c>
      <c r="D23" s="23">
        <v>2</v>
      </c>
      <c r="E23" s="22">
        <f>D23*C23</f>
        <v>0</v>
      </c>
      <c r="G23" s="24"/>
    </row>
    <row r="24" spans="1:7" ht="17.5" customHeight="1" thickBot="1" x14ac:dyDescent="0.3">
      <c r="A24" s="71" t="s">
        <v>31</v>
      </c>
      <c r="B24" s="71"/>
      <c r="C24" s="71"/>
      <c r="D24" s="72"/>
      <c r="E24" s="20">
        <f>E14+E15+E16+E17+E18+E19+E21+E22+H23</f>
        <v>0</v>
      </c>
      <c r="F24" s="19"/>
    </row>
    <row r="25" spans="1:7" ht="13.5" thickBot="1" x14ac:dyDescent="0.3">
      <c r="A25" s="59" t="s">
        <v>32</v>
      </c>
      <c r="B25" s="59"/>
      <c r="C25" s="59"/>
      <c r="D25" s="60"/>
      <c r="E25" s="33">
        <f>E24*1.2</f>
        <v>0</v>
      </c>
      <c r="F25" s="19"/>
    </row>
  </sheetData>
  <mergeCells count="25">
    <mergeCell ref="A10:E10"/>
    <mergeCell ref="A11:E11"/>
    <mergeCell ref="A25:D25"/>
    <mergeCell ref="A23:B23"/>
    <mergeCell ref="A22:B22"/>
    <mergeCell ref="A12:B12"/>
    <mergeCell ref="A14:B14"/>
    <mergeCell ref="A21:B21"/>
    <mergeCell ref="A24:D24"/>
    <mergeCell ref="A15:B15"/>
    <mergeCell ref="A16:B16"/>
    <mergeCell ref="A17:B17"/>
    <mergeCell ref="A18:B18"/>
    <mergeCell ref="A19:B19"/>
    <mergeCell ref="A13:B13"/>
    <mergeCell ref="A20:B20"/>
    <mergeCell ref="A8:E8"/>
    <mergeCell ref="A9:E9"/>
    <mergeCell ref="B1:E1"/>
    <mergeCell ref="B2:E2"/>
    <mergeCell ref="C4:C5"/>
    <mergeCell ref="D4:E5"/>
    <mergeCell ref="C6:C7"/>
    <mergeCell ref="D6:E7"/>
    <mergeCell ref="C3:E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BDC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Viniaker, Valerie</dc:creator>
  <cp:lastModifiedBy>Viniaker, Valerie</cp:lastModifiedBy>
  <cp:lastPrinted>2018-03-12T09:11:38Z</cp:lastPrinted>
  <dcterms:created xsi:type="dcterms:W3CDTF">2015-03-26T15:00:12Z</dcterms:created>
  <dcterms:modified xsi:type="dcterms:W3CDTF">2025-07-16T12:15:41Z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Valerie.Viniaker@caissedesdepots.fr</vt:lpwstr>
  </property>
  <property fmtid="{D5CDD505-2E9C-101B-9397-08002B2CF9AE}" pid="6" name="MSIP_Label_526b0da4-3db3-477f-aae7-ffa237cfc891_SetDate">
    <vt:lpwstr>2018-06-22T16:54:50.6604861+02:00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etDate">
    <vt:lpwstr>2022-03-16T05:51:06Z</vt:lpwstr>
  </property>
  <property fmtid="{D5CDD505-2E9C-101B-9397-08002B2CF9AE}" pid="12" name="MSIP_Label_1387ec98-8aff-418c-9455-dc857e1ea7dc_Method">
    <vt:lpwstr>Standard</vt:lpwstr>
  </property>
  <property fmtid="{D5CDD505-2E9C-101B-9397-08002B2CF9AE}" pid="13" name="MSIP_Label_1387ec98-8aff-418c-9455-dc857e1ea7dc_Name">
    <vt:lpwstr>1387ec98-8aff-418c-9455-dc857e1ea7dc</vt:lpwstr>
  </property>
  <property fmtid="{D5CDD505-2E9C-101B-9397-08002B2CF9AE}" pid="14" name="MSIP_Label_1387ec98-8aff-418c-9455-dc857e1ea7dc_SiteId">
    <vt:lpwstr>6eab6365-8194-49c6-a4d0-e2d1a0fbeb74</vt:lpwstr>
  </property>
  <property fmtid="{D5CDD505-2E9C-101B-9397-08002B2CF9AE}" pid="15" name="MSIP_Label_1387ec98-8aff-418c-9455-dc857e1ea7dc_ActionId">
    <vt:lpwstr>a34e1c79-28ad-4771-8bbd-b2ce86895b6a</vt:lpwstr>
  </property>
  <property fmtid="{D5CDD505-2E9C-101B-9397-08002B2CF9AE}" pid="16" name="MSIP_Label_1387ec98-8aff-418c-9455-dc857e1ea7dc_ContentBits">
    <vt:lpwstr>2</vt:lpwstr>
  </property>
</Properties>
</file>